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<sst xmlns="http://schemas.openxmlformats.org/spreadsheetml/2006/main" count="29" uniqueCount="28">
  <si>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</si>
  <si>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</si>
  <si>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</si>
  <si>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</si>
  <si>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</si>
  <si>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</si>
  <si>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</si>
  <si>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</si>
  <si>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</si>
  <si>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</si>
  <si>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</si>
  <si>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blink</t>
  </si>
  <si>
    <t>my tax rate</t>
  </si>
  <si>
    <t>doctor's nightguard</t>
  </si>
  <si>
    <t>discount calculator</t>
  </si>
  <si>
    <t>veet</t>
  </si>
  <si>
    <t>my discount:</t>
  </si>
  <si>
    <t>reg price:</t>
  </si>
  <si>
    <t>discounted price:</t>
  </si>
  <si>
    <t>tax adjust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</si>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</sst>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 tint="0.04998999834060669"/>
      <name val="Verdana"/>
      <family val="2"/>
    </font>
    <font>
      <sz val="11"/>
      <color theme="1"/>
      <name val="Verdana"/>
      <family val="2"/>
    </font>
    <font>
      <sz val="9"/>
      <color theme="1" tint="0.04998999834060669"/>
      <name val="Verdana"/>
      <family val="2"/>
    </font>
    <font>
      <sz val="10"/>
      <color theme="1"/>
      <name val="Verdana"/>
      <family val="2"/>
    </font>
    <font>
      <sz val="10"/>
      <color theme="1" tint="0.04998999834060669"/>
      <name val="Verdana"/>
      <family val="2"/>
    </font>
    <font>
      <b/>
      <sz val="10"/>
      <color theme="1" tint="0.04998999834060669"/>
      <name val="Verdana"/>
      <family val="2"/>
    </font>
    <font>
      <sz val="8"/>
      <color theme="1"/>
      <name val="Verdana"/>
      <family val="2"/>
    </font>
    <font>
      <sz val="11"/>
      <color theme="0"/>
      <name val="Verdana"/>
      <family val="2"/>
    </font>
    <font>
      <b/>
      <sz val="8"/>
      <color theme="1" tint="0.04998999834060669"/>
      <name val="Verdana"/>
      <family val="2"/>
    </font>
    <font>
      <sz val="8"/>
      <color theme="1" tint="0.04998999834060669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1500000059604644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14991000294685364"/>
      </left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/>
      <top style="medium">
        <color theme="1" tint="0.14991000294685364"/>
      </top>
      <bottom style="medium">
        <color theme="1" tint="0.14991000294685364"/>
      </bottom>
    </border>
    <border>
      <left/>
      <right style="medium">
        <color theme="1" tint="0.14991000294685364"/>
      </right>
      <top style="medium">
        <color theme="1" tint="0.14991000294685364"/>
      </top>
      <bottom style="medium">
        <color theme="1" tint="0.14991000294685364"/>
      </bottom>
    </border>
    <border>
      <left style="medium">
        <color theme="1" tint="0.14996999502182007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/>
      <top/>
      <bottom style="hair">
        <color theme="1" tint="0.14991000294685364"/>
      </bottom>
    </border>
    <border>
      <left/>
      <right style="medium">
        <color theme="1" tint="0.14991000294685364"/>
      </right>
      <top/>
      <bottom style="hair">
        <color theme="1" tint="0.14991000294685364"/>
      </bottom>
    </border>
    <border>
      <left style="medium"/>
      <right/>
      <top style="medium"/>
      <bottom style="hair">
        <color theme="1" tint="0.14996999502182007"/>
      </bottom>
    </border>
    <border>
      <left/>
      <right/>
      <top style="medium"/>
      <bottom style="hair">
        <color theme="1" tint="0.14996999502182007"/>
      </bottom>
    </border>
    <border>
      <left/>
      <right style="medium"/>
      <top style="medium"/>
      <bottom style="hair">
        <color theme="1" tint="0.14996999502182007"/>
      </bottom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/>
      <top style="hair">
        <color theme="1" tint="0.14991000294685364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91000294685364"/>
      </top>
      <bottom style="hair">
        <color theme="1" tint="0.14991000294685364"/>
      </bottom>
    </border>
    <border>
      <left style="medium"/>
      <right/>
      <top style="hair">
        <color theme="1" tint="0.14996999502182007"/>
      </top>
      <bottom style="medium"/>
    </border>
    <border>
      <left/>
      <right/>
      <top style="hair">
        <color theme="1" tint="0.14996999502182007"/>
      </top>
      <bottom style="medium"/>
    </border>
    <border>
      <left/>
      <right style="medium"/>
      <top style="hair">
        <color theme="1" tint="0.14996999502182007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/>
      <top style="hair">
        <color theme="1" tint="0.14991000294685364"/>
      </top>
      <bottom style="medium"/>
    </border>
    <border>
      <left/>
      <right style="medium">
        <color theme="1" tint="0.14991000294685364"/>
      </right>
      <top style="hair">
        <color theme="1" tint="0.14991000294685364"/>
      </top>
      <bottom style="medium">
        <color theme="1" tint="0.14991000294685364"/>
      </bottom>
    </border>
    <border>
      <left/>
      <right style="medium"/>
      <top style="medium">
        <color theme="1" tint="0.14993999898433685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theme="1" tint="0.14993999898433685"/>
      </top>
      <bottom/>
    </border>
    <border>
      <left/>
      <right/>
      <top style="medium"/>
      <bottom/>
    </border>
    <border>
      <left style="medium">
        <color theme="1" tint="0.14996999502182007"/>
      </left>
      <right style="hair"/>
      <top style="medium">
        <color theme="1" tint="0.14996999502182007"/>
      </top>
      <bottom style="hair"/>
    </border>
    <border>
      <left style="hair"/>
      <right style="medium">
        <color theme="1" tint="0.14996999502182007"/>
      </right>
      <top style="medium"/>
      <bottom style="hair"/>
    </border>
    <border>
      <left style="medium">
        <color theme="1" tint="0.14996999502182007"/>
      </left>
      <right/>
      <top style="medium">
        <color theme="1" tint="0.14993999898433685"/>
      </top>
      <bottom/>
    </border>
    <border>
      <left style="medium">
        <color theme="1" tint="0.149849995970726"/>
      </left>
      <right/>
      <top style="medium">
        <color theme="1" tint="0.14993999898433685"/>
      </top>
      <bottom style="hair">
        <color theme="1" tint="0.149849995970726"/>
      </bottom>
    </border>
    <border>
      <left/>
      <right style="medium">
        <color theme="1" tint="0.149849995970726"/>
      </right>
      <top style="medium">
        <color theme="1" tint="0.14993999898433685"/>
      </top>
      <bottom style="hair">
        <color theme="1" tint="0.149849995970726"/>
      </bottom>
    </border>
    <border>
      <left style="medium">
        <color theme="1" tint="0.14996999502182007"/>
      </left>
      <right style="hair"/>
      <top style="hair"/>
      <bottom style="medium">
        <color theme="1" tint="0.14996999502182007"/>
      </bottom>
    </border>
    <border>
      <left style="hair"/>
      <right style="medium">
        <color theme="1" tint="0.14996999502182007"/>
      </right>
      <top style="hair"/>
      <bottom style="medium">
        <color theme="1" tint="0.14996999502182007"/>
      </bottom>
    </border>
    <border>
      <left style="medium">
        <color theme="1" tint="0.14991000294685364"/>
      </left>
      <right/>
      <top style="hair">
        <color theme="1" tint="0.14988000690937042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88000690937042"/>
      </top>
      <bottom style="hair">
        <color theme="1" tint="0.14991000294685364"/>
      </bottom>
    </border>
    <border>
      <left/>
      <right/>
      <top style="hair">
        <color theme="1" tint="0.149849995970726"/>
      </top>
      <bottom style="hair">
        <color theme="1" tint="0.149849995970726"/>
      </bottom>
    </border>
    <border>
      <left/>
      <right style="medium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medium">
        <color theme="1" tint="0.14991000294685364"/>
      </left>
      <right/>
      <top style="hair">
        <color theme="1" tint="0.14991000294685364"/>
      </top>
      <bottom style="hair">
        <color theme="1" tint="0.14991000294685364"/>
      </bottom>
    </border>
    <border>
      <left style="medium">
        <color theme="1" tint="0.1498199999332428"/>
      </left>
      <right/>
      <top style="medium">
        <color theme="1" tint="0.1498199999332428"/>
      </top>
      <bottom style="medium">
        <color theme="1" tint="0.1498199999332428"/>
      </bottom>
    </border>
    <border>
      <left/>
      <right/>
      <top style="medium">
        <color theme="1" tint="0.1498199999332428"/>
      </top>
      <bottom style="medium">
        <color theme="1" tint="0.1498199999332428"/>
      </bottom>
    </border>
    <border>
      <left/>
      <right style="medium">
        <color theme="1" tint="0.1498199999332428"/>
      </right>
      <top style="medium">
        <color theme="1" tint="0.1498199999332428"/>
      </top>
      <bottom style="medium">
        <color theme="1" tint="0.1498199999332428"/>
      </bottom>
    </border>
    <border>
      <left style="medium">
        <color theme="1" tint="0.14993999898433685"/>
      </left>
      <right style="hair"/>
      <top style="medium">
        <color theme="1" tint="0.14993999898433685"/>
      </top>
      <bottom/>
    </border>
    <border>
      <left style="hair"/>
      <right style="medium">
        <color theme="1" tint="0.14993999898433685"/>
      </right>
      <top style="medium">
        <color theme="1" tint="0.14993999898433685"/>
      </top>
      <bottom/>
    </border>
    <border>
      <left style="medium">
        <color theme="1" tint="0.14993999898433685"/>
      </left>
      <right style="hair"/>
      <top/>
      <bottom style="medium">
        <color theme="1" tint="0.14993999898433685"/>
      </bottom>
    </border>
    <border>
      <left style="hair"/>
      <right style="medium">
        <color theme="1" tint="0.14993999898433685"/>
      </right>
      <top/>
      <bottom style="medium">
        <color theme="1" tint="0.14993999898433685"/>
      </bottom>
    </border>
    <border>
      <left style="medium">
        <color theme="1" tint="0.14991000294685364"/>
      </left>
      <right/>
      <top style="hair">
        <color theme="1" tint="0.14991000294685364"/>
      </top>
      <bottom/>
    </border>
    <border>
      <left/>
      <right style="medium">
        <color theme="1" tint="0.14991000294685364"/>
      </right>
      <top style="hair">
        <color theme="1" tint="0.14991000294685364"/>
      </top>
      <bottom/>
    </border>
    <border>
      <left/>
      <right/>
      <top style="hair">
        <color theme="1" tint="0.149849995970726"/>
      </top>
      <bottom/>
    </border>
    <border>
      <left/>
      <right style="medium">
        <color theme="1" tint="0.149849995970726"/>
      </right>
      <top style="hair">
        <color theme="1" tint="0.149849995970726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9" fontId="45" fillId="33" borderId="0" xfId="0" applyNumberFormat="1" applyFont="1" applyFill="1" applyBorder="1" applyAlignment="1">
      <alignment horizontal="center"/>
    </xf>
    <xf numFmtId="49" fontId="46" fillId="0" borderId="0" xfId="0" applyNumberFormat="1" applyFont="1" applyAlignment="1">
      <alignment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wrapText="1"/>
    </xf>
    <xf numFmtId="49" fontId="47" fillId="34" borderId="12" xfId="0" applyNumberFormat="1" applyFont="1" applyFill="1" applyBorder="1" applyAlignment="1">
      <alignment horizontal="center" wrapText="1"/>
    </xf>
    <xf numFmtId="49" fontId="47" fillId="34" borderId="13" xfId="0" applyNumberFormat="1" applyFont="1" applyFill="1" applyBorder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8" fillId="0" borderId="14" xfId="0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9" fillId="34" borderId="15" xfId="0" applyNumberFormat="1" applyFont="1" applyFill="1" applyBorder="1" applyAlignment="1">
      <alignment/>
    </xf>
    <xf numFmtId="164" fontId="49" fillId="34" borderId="16" xfId="0" applyNumberFormat="1" applyFont="1" applyFill="1" applyBorder="1" applyAlignment="1">
      <alignment/>
    </xf>
    <xf numFmtId="164" fontId="49" fillId="34" borderId="17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9" fontId="50" fillId="34" borderId="18" xfId="0" applyNumberFormat="1" applyFont="1" applyFill="1" applyBorder="1" applyAlignment="1">
      <alignment horizontal="center" wrapText="1"/>
    </xf>
    <xf numFmtId="49" fontId="50" fillId="34" borderId="19" xfId="0" applyNumberFormat="1" applyFont="1" applyFill="1" applyBorder="1" applyAlignment="1">
      <alignment horizontal="center" wrapText="1"/>
    </xf>
    <xf numFmtId="49" fontId="50" fillId="34" borderId="20" xfId="0" applyNumberFormat="1" applyFont="1" applyFill="1" applyBorder="1" applyAlignment="1">
      <alignment horizontal="center" wrapText="1"/>
    </xf>
    <xf numFmtId="0" fontId="48" fillId="0" borderId="21" xfId="0" applyFont="1" applyBorder="1" applyAlignment="1">
      <alignment/>
    </xf>
    <xf numFmtId="164" fontId="48" fillId="0" borderId="22" xfId="0" applyNumberFormat="1" applyFont="1" applyBorder="1" applyAlignment="1">
      <alignment/>
    </xf>
    <xf numFmtId="164" fontId="49" fillId="34" borderId="22" xfId="0" applyNumberFormat="1" applyFont="1" applyFill="1" applyBorder="1" applyAlignment="1">
      <alignment/>
    </xf>
    <xf numFmtId="164" fontId="49" fillId="34" borderId="23" xfId="0" applyNumberFormat="1" applyFont="1" applyFill="1" applyBorder="1" applyAlignment="1">
      <alignment/>
    </xf>
    <xf numFmtId="164" fontId="49" fillId="34" borderId="24" xfId="0" applyNumberFormat="1" applyFont="1" applyFill="1" applyBorder="1" applyAlignment="1">
      <alignment horizontal="center"/>
    </xf>
    <xf numFmtId="165" fontId="51" fillId="0" borderId="25" xfId="0" applyNumberFormat="1" applyFont="1" applyBorder="1" applyAlignment="1">
      <alignment horizontal="center"/>
    </xf>
    <xf numFmtId="165" fontId="51" fillId="0" borderId="26" xfId="0" applyNumberFormat="1" applyFont="1" applyBorder="1" applyAlignment="1">
      <alignment horizontal="center"/>
    </xf>
    <xf numFmtId="165" fontId="51" fillId="0" borderId="27" xfId="0" applyNumberFormat="1" applyFont="1" applyBorder="1" applyAlignment="1">
      <alignment horizontal="center"/>
    </xf>
    <xf numFmtId="165" fontId="52" fillId="0" borderId="0" xfId="0" applyNumberFormat="1" applyFont="1" applyAlignment="1">
      <alignment/>
    </xf>
    <xf numFmtId="165" fontId="53" fillId="34" borderId="28" xfId="0" applyNumberFormat="1" applyFont="1" applyFill="1" applyBorder="1" applyAlignment="1">
      <alignment horizontal="center"/>
    </xf>
    <xf numFmtId="165" fontId="53" fillId="34" borderId="29" xfId="0" applyNumberFormat="1" applyFont="1" applyFill="1" applyBorder="1" applyAlignment="1">
      <alignment horizontal="center"/>
    </xf>
    <xf numFmtId="165" fontId="53" fillId="34" borderId="30" xfId="0" applyNumberFormat="1" applyFont="1" applyFill="1" applyBorder="1" applyAlignment="1">
      <alignment horizontal="center"/>
    </xf>
    <xf numFmtId="165" fontId="54" fillId="34" borderId="31" xfId="0" applyNumberFormat="1" applyFont="1" applyFill="1" applyBorder="1" applyAlignment="1">
      <alignment horizontal="center"/>
    </xf>
    <xf numFmtId="165" fontId="54" fillId="34" borderId="32" xfId="0" applyNumberFormat="1" applyFont="1" applyFill="1" applyBorder="1" applyAlignment="1">
      <alignment horizontal="center"/>
    </xf>
    <xf numFmtId="9" fontId="48" fillId="0" borderId="33" xfId="0" applyNumberFormat="1" applyFont="1" applyBorder="1" applyAlignment="1">
      <alignment horizontal="center"/>
    </xf>
    <xf numFmtId="164" fontId="48" fillId="0" borderId="33" xfId="0" applyNumberFormat="1" applyFont="1" applyBorder="1" applyAlignment="1">
      <alignment horizontal="center"/>
    </xf>
    <xf numFmtId="165" fontId="54" fillId="34" borderId="34" xfId="0" applyNumberFormat="1" applyFont="1" applyFill="1" applyBorder="1" applyAlignment="1">
      <alignment horizontal="center"/>
    </xf>
    <xf numFmtId="165" fontId="54" fillId="34" borderId="35" xfId="0" applyNumberFormat="1" applyFont="1" applyFill="1" applyBorder="1" applyAlignment="1">
      <alignment horizontal="center"/>
    </xf>
    <xf numFmtId="164" fontId="48" fillId="0" borderId="36" xfId="0" applyNumberFormat="1" applyFont="1" applyBorder="1" applyAlignment="1">
      <alignment horizontal="center"/>
    </xf>
    <xf numFmtId="0" fontId="48" fillId="0" borderId="37" xfId="0" applyFont="1" applyBorder="1" applyAlignment="1">
      <alignment/>
    </xf>
    <xf numFmtId="164" fontId="48" fillId="0" borderId="38" xfId="0" applyNumberFormat="1" applyFont="1" applyBorder="1" applyAlignment="1">
      <alignment/>
    </xf>
    <xf numFmtId="164" fontId="49" fillId="34" borderId="38" xfId="0" applyNumberFormat="1" applyFont="1" applyFill="1" applyBorder="1" applyAlignment="1">
      <alignment/>
    </xf>
    <xf numFmtId="164" fontId="49" fillId="34" borderId="39" xfId="0" applyNumberFormat="1" applyFont="1" applyFill="1" applyBorder="1" applyAlignment="1">
      <alignment/>
    </xf>
    <xf numFmtId="164" fontId="49" fillId="34" borderId="40" xfId="0" applyNumberFormat="1" applyFont="1" applyFill="1" applyBorder="1" applyAlignment="1">
      <alignment horizontal="center"/>
    </xf>
    <xf numFmtId="0" fontId="49" fillId="33" borderId="41" xfId="0" applyFont="1" applyFill="1" applyBorder="1" applyAlignment="1">
      <alignment horizontal="right"/>
    </xf>
    <xf numFmtId="164" fontId="49" fillId="34" borderId="42" xfId="0" applyNumberFormat="1" applyFont="1" applyFill="1" applyBorder="1" applyAlignment="1">
      <alignment/>
    </xf>
    <xf numFmtId="164" fontId="49" fillId="34" borderId="43" xfId="0" applyNumberFormat="1" applyFont="1" applyFill="1" applyBorder="1" applyAlignment="1">
      <alignment/>
    </xf>
    <xf numFmtId="164" fontId="49" fillId="34" borderId="44" xfId="0" applyNumberFormat="1" applyFont="1" applyFill="1" applyBorder="1" applyAlignment="1">
      <alignment/>
    </xf>
    <xf numFmtId="164" fontId="49" fillId="33" borderId="45" xfId="0" applyNumberFormat="1" applyFont="1" applyFill="1" applyBorder="1" applyAlignment="1">
      <alignment/>
    </xf>
    <xf numFmtId="164" fontId="49" fillId="33" borderId="46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0" fontId="46" fillId="34" borderId="47" xfId="0" applyFont="1" applyFill="1" applyBorder="1" applyAlignment="1">
      <alignment horizontal="center"/>
    </xf>
    <xf numFmtId="164" fontId="46" fillId="34" borderId="48" xfId="0" applyNumberFormat="1" applyFont="1" applyFill="1" applyBorder="1" applyAlignment="1">
      <alignment/>
    </xf>
    <xf numFmtId="164" fontId="46" fillId="34" borderId="49" xfId="0" applyNumberFormat="1" applyFont="1" applyFill="1" applyBorder="1" applyAlignment="1">
      <alignment horizontal="right"/>
    </xf>
    <xf numFmtId="164" fontId="46" fillId="34" borderId="45" xfId="0" applyNumberFormat="1" applyFont="1" applyFill="1" applyBorder="1" applyAlignment="1">
      <alignment horizontal="right"/>
    </xf>
    <xf numFmtId="164" fontId="46" fillId="33" borderId="50" xfId="0" applyNumberFormat="1" applyFont="1" applyFill="1" applyBorder="1" applyAlignment="1">
      <alignment horizontal="center"/>
    </xf>
    <xf numFmtId="164" fontId="46" fillId="33" borderId="51" xfId="0" applyNumberFormat="1" applyFont="1" applyFill="1" applyBorder="1" applyAlignment="1">
      <alignment horizontal="center"/>
    </xf>
    <xf numFmtId="0" fontId="46" fillId="34" borderId="52" xfId="0" applyFont="1" applyFill="1" applyBorder="1" applyAlignment="1">
      <alignment horizontal="center"/>
    </xf>
    <xf numFmtId="9" fontId="46" fillId="34" borderId="53" xfId="0" applyNumberFormat="1" applyFont="1" applyFill="1" applyBorder="1" applyAlignment="1">
      <alignment/>
    </xf>
    <xf numFmtId="164" fontId="46" fillId="0" borderId="49" xfId="0" applyNumberFormat="1" applyFont="1" applyBorder="1" applyAlignment="1">
      <alignment/>
    </xf>
    <xf numFmtId="164" fontId="46" fillId="0" borderId="45" xfId="0" applyNumberFormat="1" applyFont="1" applyBorder="1" applyAlignment="1">
      <alignment/>
    </xf>
    <xf numFmtId="164" fontId="46" fillId="34" borderId="54" xfId="0" applyNumberFormat="1" applyFont="1" applyFill="1" applyBorder="1" applyAlignment="1">
      <alignment horizontal="right"/>
    </xf>
    <xf numFmtId="164" fontId="46" fillId="34" borderId="55" xfId="0" applyNumberFormat="1" applyFont="1" applyFill="1" applyBorder="1" applyAlignment="1">
      <alignment horizontal="right"/>
    </xf>
    <xf numFmtId="164" fontId="46" fillId="34" borderId="56" xfId="0" applyNumberFormat="1" applyFont="1" applyFill="1" applyBorder="1" applyAlignment="1">
      <alignment horizontal="center"/>
    </xf>
    <xf numFmtId="164" fontId="46" fillId="34" borderId="57" xfId="0" applyNumberFormat="1" applyFont="1" applyFill="1" applyBorder="1" applyAlignment="1">
      <alignment horizontal="center"/>
    </xf>
    <xf numFmtId="164" fontId="46" fillId="34" borderId="58" xfId="0" applyNumberFormat="1" applyFont="1" applyFill="1" applyBorder="1" applyAlignment="1">
      <alignment horizontal="right"/>
    </xf>
    <xf numFmtId="164" fontId="46" fillId="34" borderId="24" xfId="0" applyNumberFormat="1" applyFont="1" applyFill="1" applyBorder="1" applyAlignment="1">
      <alignment horizontal="right"/>
    </xf>
    <xf numFmtId="164" fontId="46" fillId="33" borderId="56" xfId="0" applyNumberFormat="1" applyFont="1" applyFill="1" applyBorder="1" applyAlignment="1">
      <alignment horizontal="center"/>
    </xf>
    <xf numFmtId="164" fontId="46" fillId="34" borderId="59" xfId="0" applyNumberFormat="1" applyFont="1" applyFill="1" applyBorder="1" applyAlignment="1">
      <alignment horizontal="right"/>
    </xf>
    <xf numFmtId="164" fontId="46" fillId="34" borderId="60" xfId="0" applyNumberFormat="1" applyFont="1" applyFill="1" applyBorder="1" applyAlignment="1">
      <alignment horizontal="left"/>
    </xf>
    <xf numFmtId="164" fontId="46" fillId="34" borderId="61" xfId="0" applyNumberFormat="1" applyFont="1" applyFill="1" applyBorder="1" applyAlignment="1">
      <alignment horizontal="left"/>
    </xf>
    <xf numFmtId="0" fontId="46" fillId="34" borderId="62" xfId="0" applyFont="1" applyFill="1" applyBorder="1" applyAlignment="1">
      <alignment wrapText="1"/>
    </xf>
    <xf numFmtId="3" fontId="46" fillId="34" borderId="63" xfId="0" applyNumberFormat="1" applyFont="1" applyFill="1" applyBorder="1" applyAlignment="1">
      <alignment/>
    </xf>
    <xf numFmtId="164" fontId="55" fillId="35" borderId="56" xfId="0" applyNumberFormat="1" applyFont="1" applyFill="1" applyBorder="1" applyAlignment="1">
      <alignment horizontal="center"/>
    </xf>
    <xf numFmtId="164" fontId="55" fillId="35" borderId="57" xfId="0" applyNumberFormat="1" applyFont="1" applyFill="1" applyBorder="1" applyAlignment="1">
      <alignment horizontal="center"/>
    </xf>
    <xf numFmtId="0" fontId="46" fillId="34" borderId="64" xfId="0" applyFont="1" applyFill="1" applyBorder="1" applyAlignment="1">
      <alignment wrapText="1"/>
    </xf>
    <xf numFmtId="3" fontId="46" fillId="34" borderId="65" xfId="0" applyNumberFormat="1" applyFont="1" applyFill="1" applyBorder="1" applyAlignment="1">
      <alignment horizontal="center"/>
    </xf>
    <xf numFmtId="164" fontId="56" fillId="36" borderId="66" xfId="0" applyNumberFormat="1" applyFont="1" applyFill="1" applyBorder="1" applyAlignment="1">
      <alignment horizontal="center"/>
    </xf>
    <xf numFmtId="164" fontId="56" fillId="36" borderId="67" xfId="0" applyNumberFormat="1" applyFont="1" applyFill="1" applyBorder="1" applyAlignment="1">
      <alignment horizontal="center"/>
    </xf>
    <xf numFmtId="164" fontId="56" fillId="36" borderId="68" xfId="0" applyNumberFormat="1" applyFont="1" applyFill="1" applyBorder="1" applyAlignment="1">
      <alignment horizontal="center"/>
    </xf>
    <xf numFmtId="164" fontId="56" fillId="36" borderId="69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65536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/>
      <c r="C3" s="9">
        <v>7.99</v>
      </c>
      <c r="D3" s="9"/>
      <c r="E3" s="9"/>
      <c r="F3" s="10">
        <f aca="true" t="shared" si="0" ref="F3:F22">MAX((B3*$M$4),0)</f>
        <v>0</v>
      </c>
      <c r="G3" s="10">
        <f>(B3+C3-D3-E3)+F3</f>
        <v>7.99</v>
      </c>
      <c r="H3" s="9"/>
      <c r="I3" s="9">
        <v>7.99</v>
      </c>
      <c r="J3" s="11">
        <f>G3-H3-I3</f>
        <v>0</v>
      </c>
      <c r="K3" s="12">
        <f aca="true" t="shared" si="1" ref="K3:K22">IF(J3&lt;0,"♥","")</f>
      </c>
      <c r="M3" s="14" t="s">
        <v>12</v>
      </c>
      <c r="N3" s="15"/>
      <c r="O3" s="16"/>
    </row>
    <row r="4" spans="1:15" ht="15.75" thickBot="1">
      <c r="A4" s="17" t="s">
        <v>13</v>
      </c>
      <c r="B4" s="18">
        <v>19.99</v>
      </c>
      <c r="C4" s="18"/>
      <c r="D4" s="18">
        <v>5</v>
      </c>
      <c r="E4" s="18"/>
      <c r="F4" s="19">
        <f t="shared" si="0"/>
        <v>1.7241374999999997</v>
      </c>
      <c r="G4" s="19">
        <f>(B4+C4-D4-E4)+F4</f>
        <v>16.7141375</v>
      </c>
      <c r="H4" s="18">
        <v>15</v>
      </c>
      <c r="I4" s="18"/>
      <c r="J4" s="20">
        <f aca="true" t="shared" si="2" ref="J4:J22">G4-H4-I4</f>
        <v>1.7141374999999996</v>
      </c>
      <c r="K4" s="21">
        <f t="shared" si="1"/>
      </c>
      <c r="M4" s="22">
        <v>0.08625</v>
      </c>
      <c r="N4" s="23"/>
      <c r="O4" s="24"/>
    </row>
    <row r="5" spans="1:13" ht="15.75" thickBot="1">
      <c r="A5" s="17"/>
      <c r="B5" s="18"/>
      <c r="C5" s="18"/>
      <c r="D5" s="18"/>
      <c r="E5" s="18"/>
      <c r="F5" s="19">
        <f t="shared" si="0"/>
        <v>0</v>
      </c>
      <c r="G5" s="19">
        <f>(B5+C5-D5-E5)+F5</f>
        <v>0</v>
      </c>
      <c r="H5" s="18"/>
      <c r="I5" s="18"/>
      <c r="J5" s="20">
        <f t="shared" si="2"/>
        <v>0</v>
      </c>
      <c r="K5" s="21">
        <f t="shared" si="1"/>
      </c>
      <c r="M5" s="25"/>
    </row>
    <row r="6" spans="1:15" ht="15">
      <c r="A6" s="17"/>
      <c r="B6" s="18"/>
      <c r="C6" s="18"/>
      <c r="D6" s="18"/>
      <c r="E6" s="18"/>
      <c r="F6" s="19">
        <f t="shared" si="0"/>
        <v>0</v>
      </c>
      <c r="G6" s="19">
        <f aca="true" t="shared" si="3" ref="G6:G19">(B6+C6-D6-E6)+F6</f>
        <v>0</v>
      </c>
      <c r="H6" s="18"/>
      <c r="I6" s="18"/>
      <c r="J6" s="20">
        <f t="shared" si="2"/>
        <v>0</v>
      </c>
      <c r="K6" s="21">
        <f t="shared" si="1"/>
      </c>
      <c r="M6" s="26" t="s">
        <v>14</v>
      </c>
      <c r="N6" s="27"/>
      <c r="O6" s="28"/>
    </row>
    <row r="7" spans="1:15" ht="15">
      <c r="A7" s="17" t="s">
        <v>15</v>
      </c>
      <c r="B7" s="18">
        <v>3.59</v>
      </c>
      <c r="C7" s="18"/>
      <c r="D7" s="18">
        <v>3</v>
      </c>
      <c r="E7" s="18">
        <v>3</v>
      </c>
      <c r="F7" s="19">
        <f t="shared" si="0"/>
        <v>0.30963749999999995</v>
      </c>
      <c r="G7" s="19">
        <f t="shared" si="3"/>
        <v>-2.1003625</v>
      </c>
      <c r="H7" s="18">
        <v>1</v>
      </c>
      <c r="I7" s="18"/>
      <c r="J7" s="20">
        <f t="shared" si="2"/>
        <v>-3.1003625</v>
      </c>
      <c r="K7" s="21" t="str">
        <f t="shared" si="1"/>
        <v>♥</v>
      </c>
      <c r="M7" s="29" t="s">
        <v>16</v>
      </c>
      <c r="N7" s="30"/>
      <c r="O7" s="31">
        <v>0.2</v>
      </c>
    </row>
    <row r="8" spans="1:15" ht="15">
      <c r="A8" s="17"/>
      <c r="B8" s="18"/>
      <c r="C8" s="18"/>
      <c r="D8" s="18"/>
      <c r="E8" s="18"/>
      <c r="F8" s="19">
        <f t="shared" si="0"/>
        <v>0</v>
      </c>
      <c r="G8" s="19">
        <f t="shared" si="3"/>
        <v>0</v>
      </c>
      <c r="H8" s="18"/>
      <c r="I8" s="18"/>
      <c r="J8" s="20">
        <f t="shared" si="2"/>
        <v>0</v>
      </c>
      <c r="K8" s="21">
        <f t="shared" si="1"/>
      </c>
      <c r="M8" s="29" t="s">
        <v>17</v>
      </c>
      <c r="N8" s="30"/>
      <c r="O8" s="32"/>
    </row>
    <row r="9" spans="1:15" ht="15.75" thickBot="1">
      <c r="A9" s="17"/>
      <c r="B9" s="18"/>
      <c r="C9" s="18"/>
      <c r="D9" s="18"/>
      <c r="E9" s="18"/>
      <c r="F9" s="19">
        <f t="shared" si="0"/>
        <v>0</v>
      </c>
      <c r="G9" s="19">
        <f t="shared" si="3"/>
        <v>0</v>
      </c>
      <c r="H9" s="18"/>
      <c r="I9" s="18"/>
      <c r="J9" s="20">
        <f t="shared" si="2"/>
        <v>0</v>
      </c>
      <c r="K9" s="21">
        <f t="shared" si="1"/>
      </c>
      <c r="M9" s="33" t="s">
        <v>18</v>
      </c>
      <c r="N9" s="34"/>
      <c r="O9" s="35">
        <f>O8-(O8*O7)</f>
        <v>0</v>
      </c>
    </row>
    <row r="10" spans="1:11" ht="15">
      <c r="A10" s="17"/>
      <c r="B10" s="18"/>
      <c r="C10" s="18"/>
      <c r="D10" s="18"/>
      <c r="E10" s="18"/>
      <c r="F10" s="19">
        <f t="shared" si="0"/>
        <v>0</v>
      </c>
      <c r="G10" s="19">
        <f t="shared" si="3"/>
        <v>0</v>
      </c>
      <c r="H10" s="18"/>
      <c r="I10" s="18"/>
      <c r="J10" s="20">
        <f t="shared" si="2"/>
        <v>0</v>
      </c>
      <c r="K10" s="21">
        <f t="shared" si="1"/>
      </c>
    </row>
    <row r="11" spans="1:11" ht="15">
      <c r="A11" s="17"/>
      <c r="B11" s="18"/>
      <c r="C11" s="18"/>
      <c r="D11" s="18"/>
      <c r="E11" s="18"/>
      <c r="F11" s="19">
        <f t="shared" si="0"/>
        <v>0</v>
      </c>
      <c r="G11" s="19">
        <f t="shared" si="3"/>
        <v>0</v>
      </c>
      <c r="H11" s="18"/>
      <c r="I11" s="18"/>
      <c r="J11" s="20">
        <f t="shared" si="2"/>
        <v>0</v>
      </c>
      <c r="K11" s="21">
        <f t="shared" si="1"/>
      </c>
    </row>
    <row r="12" spans="1:11" ht="15">
      <c r="A12" s="17"/>
      <c r="B12" s="18"/>
      <c r="C12" s="18"/>
      <c r="D12" s="18"/>
      <c r="E12" s="18"/>
      <c r="F12" s="19">
        <f t="shared" si="0"/>
        <v>0</v>
      </c>
      <c r="G12" s="19">
        <f t="shared" si="3"/>
        <v>0</v>
      </c>
      <c r="H12" s="18"/>
      <c r="I12" s="18"/>
      <c r="J12" s="20">
        <f t="shared" si="2"/>
        <v>0</v>
      </c>
      <c r="K12" s="21">
        <f t="shared" si="1"/>
      </c>
    </row>
    <row r="13" spans="1:11" ht="15">
      <c r="A13" s="17"/>
      <c r="B13" s="18"/>
      <c r="C13" s="18"/>
      <c r="D13" s="18"/>
      <c r="E13" s="18"/>
      <c r="F13" s="19">
        <f t="shared" si="0"/>
        <v>0</v>
      </c>
      <c r="G13" s="19">
        <f t="shared" si="3"/>
        <v>0</v>
      </c>
      <c r="H13" s="18"/>
      <c r="I13" s="18"/>
      <c r="J13" s="20">
        <f t="shared" si="2"/>
        <v>0</v>
      </c>
      <c r="K13" s="21">
        <f t="shared" si="1"/>
      </c>
    </row>
    <row r="14" spans="1:11" ht="15">
      <c r="A14" s="17"/>
      <c r="B14" s="18"/>
      <c r="C14" s="18"/>
      <c r="D14" s="18"/>
      <c r="E14" s="18"/>
      <c r="F14" s="19">
        <f t="shared" si="0"/>
        <v>0</v>
      </c>
      <c r="G14" s="19">
        <f t="shared" si="3"/>
        <v>0</v>
      </c>
      <c r="H14" s="18"/>
      <c r="I14" s="18"/>
      <c r="J14" s="20">
        <f t="shared" si="2"/>
        <v>0</v>
      </c>
      <c r="K14" s="21">
        <f t="shared" si="1"/>
      </c>
    </row>
    <row r="15" spans="1:11" ht="15">
      <c r="A15" s="17"/>
      <c r="B15" s="18"/>
      <c r="C15" s="18"/>
      <c r="D15" s="18"/>
      <c r="E15" s="18"/>
      <c r="F15" s="19">
        <f t="shared" si="0"/>
        <v>0</v>
      </c>
      <c r="G15" s="19">
        <f t="shared" si="3"/>
        <v>0</v>
      </c>
      <c r="H15" s="18"/>
      <c r="I15" s="18"/>
      <c r="J15" s="20">
        <f t="shared" si="2"/>
        <v>0</v>
      </c>
      <c r="K15" s="21">
        <f t="shared" si="1"/>
      </c>
    </row>
    <row r="16" spans="1:11" ht="15">
      <c r="A16" s="17"/>
      <c r="B16" s="18"/>
      <c r="C16" s="18"/>
      <c r="D16" s="18"/>
      <c r="E16" s="18"/>
      <c r="F16" s="19">
        <f t="shared" si="0"/>
        <v>0</v>
      </c>
      <c r="G16" s="19">
        <f t="shared" si="3"/>
        <v>0</v>
      </c>
      <c r="H16" s="18"/>
      <c r="I16" s="18"/>
      <c r="J16" s="20">
        <f t="shared" si="2"/>
        <v>0</v>
      </c>
      <c r="K16" s="21">
        <f t="shared" si="1"/>
      </c>
    </row>
    <row r="17" spans="1:13" ht="15">
      <c r="A17" s="17"/>
      <c r="B17" s="18"/>
      <c r="C17" s="18"/>
      <c r="D17" s="18"/>
      <c r="E17" s="18"/>
      <c r="F17" s="19">
        <f t="shared" si="0"/>
        <v>0</v>
      </c>
      <c r="G17" s="19">
        <f t="shared" si="3"/>
        <v>0</v>
      </c>
      <c r="H17" s="18"/>
      <c r="I17" s="18"/>
      <c r="J17" s="20">
        <f t="shared" si="2"/>
        <v>0</v>
      </c>
      <c r="K17" s="21">
        <f t="shared" si="1"/>
      </c>
      <c r="M17" s="25"/>
    </row>
    <row r="18" spans="1:13" ht="15">
      <c r="A18" s="17"/>
      <c r="B18" s="18"/>
      <c r="C18" s="18"/>
      <c r="D18" s="18"/>
      <c r="E18" s="18"/>
      <c r="F18" s="19">
        <f t="shared" si="0"/>
        <v>0</v>
      </c>
      <c r="G18" s="19">
        <f t="shared" si="3"/>
        <v>0</v>
      </c>
      <c r="H18" s="18"/>
      <c r="I18" s="18"/>
      <c r="J18" s="20">
        <f t="shared" si="2"/>
        <v>0</v>
      </c>
      <c r="K18" s="21">
        <f t="shared" si="1"/>
      </c>
      <c r="M18" s="25"/>
    </row>
    <row r="19" spans="1:13" ht="15">
      <c r="A19" s="17"/>
      <c r="B19" s="18"/>
      <c r="C19" s="18"/>
      <c r="D19" s="18"/>
      <c r="E19" s="18"/>
      <c r="F19" s="19">
        <f t="shared" si="0"/>
        <v>0</v>
      </c>
      <c r="G19" s="19">
        <f t="shared" si="3"/>
        <v>0</v>
      </c>
      <c r="H19" s="18"/>
      <c r="I19" s="18"/>
      <c r="J19" s="20">
        <f t="shared" si="2"/>
        <v>0</v>
      </c>
      <c r="K19" s="21">
        <f t="shared" si="1"/>
      </c>
      <c r="M19" s="25"/>
    </row>
    <row r="20" spans="1:13" ht="15">
      <c r="A20" s="17"/>
      <c r="B20" s="18"/>
      <c r="C20" s="18"/>
      <c r="D20" s="18"/>
      <c r="E20" s="18"/>
      <c r="F20" s="19">
        <f t="shared" si="0"/>
        <v>0</v>
      </c>
      <c r="G20" s="19">
        <f>(B20+C20-D20-E20)+F20</f>
        <v>0</v>
      </c>
      <c r="H20" s="18"/>
      <c r="I20" s="18"/>
      <c r="J20" s="20">
        <f t="shared" si="2"/>
        <v>0</v>
      </c>
      <c r="K20" s="21">
        <f t="shared" si="1"/>
      </c>
      <c r="M20" s="25"/>
    </row>
    <row r="21" spans="1:13" ht="15">
      <c r="A21" s="17"/>
      <c r="B21" s="18"/>
      <c r="C21" s="18"/>
      <c r="D21" s="18"/>
      <c r="E21" s="18"/>
      <c r="F21" s="19">
        <f t="shared" si="0"/>
        <v>0</v>
      </c>
      <c r="G21" s="19">
        <f>(B21+C21-D21-E21)+F21</f>
        <v>0</v>
      </c>
      <c r="H21" s="18"/>
      <c r="I21" s="18"/>
      <c r="J21" s="20">
        <f t="shared" si="2"/>
        <v>0</v>
      </c>
      <c r="K21" s="21">
        <f t="shared" si="1"/>
      </c>
      <c r="M21" s="25"/>
    </row>
    <row r="22" spans="1:13" ht="15.75" thickBot="1">
      <c r="A22" s="36" t="s">
        <v>19</v>
      </c>
      <c r="B22" s="37"/>
      <c r="C22" s="37"/>
      <c r="D22" s="37"/>
      <c r="E22" s="37"/>
      <c r="F22" s="19">
        <v>-0.25</v>
      </c>
      <c r="G22" s="38">
        <f>(B22+C22-D22-E22)+F22</f>
        <v>-0.25</v>
      </c>
      <c r="H22" s="37"/>
      <c r="I22" s="37"/>
      <c r="J22" s="39">
        <f t="shared" si="2"/>
        <v>-0.25</v>
      </c>
      <c r="K22" s="40" t="str">
        <f t="shared" si="1"/>
        <v>♥</v>
      </c>
      <c r="M22" s="25"/>
    </row>
    <row r="23" spans="1:10" ht="15.75" thickBot="1">
      <c r="A23" s="41"/>
      <c r="B23" s="42">
        <f>SUM(B3:B22)</f>
        <v>23.58</v>
      </c>
      <c r="C23" s="43">
        <f>SUM(C3:C22)</f>
        <v>7.99</v>
      </c>
      <c r="D23" s="43">
        <f>SUM(D3:D22)</f>
        <v>8</v>
      </c>
      <c r="E23" s="43">
        <f>SUM(E3:E22)</f>
        <v>3</v>
      </c>
      <c r="F23" s="44">
        <f>SUM(F3:F22)</f>
        <v>1.7837749999999994</v>
      </c>
      <c r="G23" s="45"/>
      <c r="H23" s="42">
        <f>SUM(H3:H22)</f>
        <v>16</v>
      </c>
      <c r="I23" s="44">
        <f>SUM(I3:I22)</f>
        <v>7.99</v>
      </c>
      <c r="J23" s="46"/>
    </row>
    <row r="24" ht="15.75" thickBot="1"/>
    <row r="25" spans="1:8" ht="15.75" thickBot="1">
      <c r="A25" s="48" t="s">
        <v>20</v>
      </c>
      <c r="B25" s="49">
        <f>B23+C23</f>
        <v>31.57</v>
      </c>
      <c r="C25" s="50" t="s">
        <v>21</v>
      </c>
      <c r="D25" s="51"/>
      <c r="E25" s="51"/>
      <c r="F25" s="51"/>
      <c r="G25" s="52">
        <v>3</v>
      </c>
      <c r="H25" s="53"/>
    </row>
    <row r="26" spans="1:10" ht="15.75" thickBot="1">
      <c r="A26" s="54" t="s">
        <v>22</v>
      </c>
      <c r="B26" s="55">
        <f>IF(G29=0,"",1-(G29/B25))</f>
        <v>1.146855400696864</v>
      </c>
      <c r="C26" s="56"/>
      <c r="D26" s="57"/>
      <c r="E26" s="58" t="s">
        <v>7</v>
      </c>
      <c r="F26" s="59"/>
      <c r="G26" s="60">
        <f>SUM(G3:G22)-G25</f>
        <v>19.353775000000002</v>
      </c>
      <c r="H26" s="61"/>
      <c r="J26" s="47"/>
    </row>
    <row r="27" spans="5:11" ht="15.75" thickBot="1">
      <c r="E27" s="62" t="s">
        <v>23</v>
      </c>
      <c r="F27" s="63"/>
      <c r="G27" s="64">
        <v>16.88</v>
      </c>
      <c r="H27" s="64"/>
      <c r="I27" s="65" t="s">
        <v>24</v>
      </c>
      <c r="J27" s="66">
        <f>G26-F23</f>
        <v>17.570000000000004</v>
      </c>
      <c r="K27" s="67"/>
    </row>
    <row r="28" spans="1:8" ht="15">
      <c r="A28" s="68" t="s">
        <v>25</v>
      </c>
      <c r="B28" s="69"/>
      <c r="E28" s="62" t="s">
        <v>26</v>
      </c>
      <c r="F28" s="63"/>
      <c r="G28" s="70">
        <f>G26-G27</f>
        <v>2.4737750000000034</v>
      </c>
      <c r="H28" s="71"/>
    </row>
    <row r="29" spans="1:9" ht="15.75" thickBot="1">
      <c r="A29" s="72" t="s">
        <v>27</v>
      </c>
      <c r="B29" s="73">
        <f>MAX((G28-F23+D23),0)</f>
        <v>8.690000000000005</v>
      </c>
      <c r="E29" s="74" t="str">
        <f>IF(G29&lt;0,"♥ profit ♥","cost")</f>
        <v>♥ profit ♥</v>
      </c>
      <c r="F29" s="75"/>
      <c r="G29" s="76">
        <f>G27+G28-H23-I23</f>
        <v>-4.636224999999998</v>
      </c>
      <c r="H29" s="77"/>
      <c r="I29" s="13"/>
    </row>
    <row r="30" spans="1:11" ht="15.75">
      <c r="A30" s="78">
        <f>IF(G27&gt;J27,"warning: the +ups you want to use exceed your total before tax","")</f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2011-03-22T23:04:18Z</dcterms:created>
  <dcterms:modified xsi:type="dcterms:W3CDTF">2011-03-22T23:04:40Z</dcterms:modified>
  <cp:category/>
  <cp:version/>
  <cp:contentType/>
  <cp:contentStatus/>
</cp:coreProperties>
</file>